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ZG Ivanec\2025. godina\"/>
    </mc:Choice>
  </mc:AlternateContent>
  <xr:revisionPtr revIDLastSave="0" documentId="13_ncr:1_{9C605343-F385-4468-8307-55C603C3B580}" xr6:coauthVersionLast="47" xr6:coauthVersionMax="47" xr10:uidLastSave="{00000000-0000-0000-0000-000000000000}"/>
  <bookViews>
    <workbookView xWindow="28680" yWindow="-120" windowWidth="29040" windowHeight="15720" activeTab="1" xr2:uid="{12136150-0166-42D6-A30A-9FEFDFB3C0FF}"/>
  </bookViews>
  <sheets>
    <sheet name="Osobna zaštitna oprema" sheetId="1" r:id="rId1"/>
    <sheet name="Rekapitulacija po godinam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1" i="2" s="1"/>
  <c r="E65" i="1"/>
  <c r="E66" i="1"/>
  <c r="E67" i="1"/>
  <c r="E68" i="1"/>
  <c r="E69" i="1"/>
  <c r="E70" i="1"/>
  <c r="E29" i="1"/>
  <c r="E30" i="1"/>
  <c r="E31" i="1"/>
  <c r="E32" i="1"/>
  <c r="E33" i="1"/>
  <c r="E34" i="1"/>
  <c r="E28" i="1"/>
  <c r="E10" i="1"/>
  <c r="E22" i="1"/>
  <c r="E46" i="1"/>
  <c r="E41" i="1"/>
  <c r="E42" i="1"/>
  <c r="E43" i="1"/>
  <c r="E44" i="1"/>
  <c r="E45" i="1"/>
  <c r="E40" i="1"/>
  <c r="E58" i="1"/>
  <c r="E54" i="1"/>
  <c r="E55" i="1"/>
  <c r="E56" i="1"/>
  <c r="E57" i="1"/>
  <c r="E53" i="1"/>
  <c r="E52" i="1"/>
  <c r="E59" i="1" s="1"/>
  <c r="E64" i="1"/>
  <c r="E71" i="1" s="1"/>
  <c r="E21" i="1"/>
  <c r="E20" i="1"/>
  <c r="E19" i="1"/>
  <c r="E18" i="1"/>
  <c r="E17" i="1"/>
  <c r="E16" i="1"/>
  <c r="E9" i="1"/>
  <c r="E8" i="1"/>
  <c r="E7" i="1"/>
  <c r="E6" i="1"/>
  <c r="E5" i="1"/>
  <c r="E4" i="1"/>
  <c r="E11" i="1" s="1"/>
  <c r="E47" i="1" l="1"/>
  <c r="E23" i="1"/>
  <c r="E35" i="1"/>
  <c r="E74" i="1"/>
  <c r="E77" i="1" s="1"/>
</calcChain>
</file>

<file path=xl/sharedStrings.xml><?xml version="1.0" encoding="utf-8"?>
<sst xmlns="http://schemas.openxmlformats.org/spreadsheetml/2006/main" count="242" uniqueCount="59">
  <si>
    <t>RBR</t>
  </si>
  <si>
    <t>Naziv opreme</t>
  </si>
  <si>
    <t>Količina</t>
  </si>
  <si>
    <t>Iznos</t>
  </si>
  <si>
    <t>Zaštitno odijelo za strukturne intervencije</t>
  </si>
  <si>
    <t>Ukupno</t>
  </si>
  <si>
    <t xml:space="preserve">Zaštitno odijelo za intervencije na otvorenom prostoru </t>
  </si>
  <si>
    <t>Kaciga za strukturne intervencije</t>
  </si>
  <si>
    <t>Kaciga za požarne na otvorenom i tehničke intervencije</t>
  </si>
  <si>
    <t>Vatrogasne čizme</t>
  </si>
  <si>
    <t>Vatrogasne zaštitne rukavice</t>
  </si>
  <si>
    <t>DVD Ivanec:</t>
  </si>
  <si>
    <t>1.</t>
  </si>
  <si>
    <t>2.</t>
  </si>
  <si>
    <t>3.</t>
  </si>
  <si>
    <t>4.</t>
  </si>
  <si>
    <t>5.</t>
  </si>
  <si>
    <t>6.</t>
  </si>
  <si>
    <t>UKUPNO:</t>
  </si>
  <si>
    <t>DVD Margečan:</t>
  </si>
  <si>
    <t>DVD Radovan:</t>
  </si>
  <si>
    <t>DVD Gačice:</t>
  </si>
  <si>
    <t>DVD Salinovec:</t>
  </si>
  <si>
    <t>DVD Bedenec:</t>
  </si>
  <si>
    <t>7.</t>
  </si>
  <si>
    <t>Vatrogasna potkapa</t>
  </si>
  <si>
    <t>VATROGASNA POSTROJBA</t>
  </si>
  <si>
    <t>NAZIV OPREME</t>
  </si>
  <si>
    <t>KOLIČINA</t>
  </si>
  <si>
    <t>Bedenec</t>
  </si>
  <si>
    <t>Vatrogasne rukavice</t>
  </si>
  <si>
    <t>Gačice</t>
  </si>
  <si>
    <t>Vatrogasna kaciga za strukturne intervencije</t>
  </si>
  <si>
    <t>Vatrogasni opasač</t>
  </si>
  <si>
    <t>Zaštitno odijelo za gašenje požara na otvorenom prostoru</t>
  </si>
  <si>
    <t>Ivanec</t>
  </si>
  <si>
    <t>Vatrogasna kaciga za požare otvorenog prostora i tehničke intervencije</t>
  </si>
  <si>
    <t>Margečan</t>
  </si>
  <si>
    <t>Radovan</t>
  </si>
  <si>
    <t>Salinovec</t>
  </si>
  <si>
    <t>NABAVLJENO OD 2019/2020. NA BILO KOJI NAČIN (VZG, GRAD, FOND…)</t>
  </si>
  <si>
    <t>PRIJEDLOG ZA 5 GODINA (mala društva da imaju 10 kompleta)</t>
  </si>
  <si>
    <t>2025.</t>
  </si>
  <si>
    <t>2026.</t>
  </si>
  <si>
    <t>2027.</t>
  </si>
  <si>
    <t>2028.</t>
  </si>
  <si>
    <t>2029.</t>
  </si>
  <si>
    <t>2030.</t>
  </si>
  <si>
    <t>Kombi vozilo DVD Radovan</t>
  </si>
  <si>
    <t>Navalno vozilo DVD Ivanec/Gačice</t>
  </si>
  <si>
    <t>Kombi vozilo DVD Bedenec</t>
  </si>
  <si>
    <t>Osobna zaštitna oprema</t>
  </si>
  <si>
    <t>Kombi vozilo DVD Salinovec</t>
  </si>
  <si>
    <t>Planirani trošak:</t>
  </si>
  <si>
    <t>Potrošna osobna zaštitna oprema (čizme, rukavice, potkape):</t>
  </si>
  <si>
    <t>GODINA</t>
  </si>
  <si>
    <t>VRSTA OPREMANA</t>
  </si>
  <si>
    <t>TROŠAK</t>
  </si>
  <si>
    <t>Financira se iz redovne djelatnosti Zajednice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</si>
</sst>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2" borderId="1" xfId="0" applyFill="1" applyBorder="1"/>
    <xf numFmtId="0" fontId="3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3" fillId="4" borderId="1" xfId="0" applyFont="1" applyFill="1" applyBorder="1"/>
    <xf numFmtId="0" fontId="0" fillId="5" borderId="1" xfId="0" applyFill="1" applyBorder="1"/>
    <xf numFmtId="0" fontId="3" fillId="5" borderId="1" xfId="0" applyFont="1" applyFill="1" applyBorder="1"/>
    <xf numFmtId="0" fontId="0" fillId="6" borderId="1" xfId="0" applyFill="1" applyBorder="1"/>
    <xf numFmtId="0" fontId="3" fillId="6" borderId="1" xfId="0" applyFont="1" applyFill="1" applyBorder="1"/>
    <xf numFmtId="0" fontId="0" fillId="7" borderId="1" xfId="0" applyFill="1" applyBorder="1"/>
    <xf numFmtId="0" fontId="3" fillId="7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0" xfId="0" applyFont="1"/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61AB4-2558-487D-B962-9F0725F344FF}">
  <dimension ref="A1:M77"/>
  <sheetViews>
    <sheetView topLeftCell="A52" workbookViewId="0">
      <selection activeCell="H67" sqref="H67"/>
    </sheetView>
  </sheetViews>
  <sheetFormatPr defaultRowHeight="15" x14ac:dyDescent="0.25"/>
  <cols>
    <col min="1" max="1" width="4.5703125" customWidth="1"/>
    <col min="2" max="2" width="55.5703125" bestFit="1" customWidth="1"/>
    <col min="3" max="3" width="8" style="2" bestFit="1" customWidth="1"/>
    <col min="4" max="4" width="11" style="1" bestFit="1" customWidth="1"/>
    <col min="5" max="5" width="12" style="1" bestFit="1" customWidth="1"/>
    <col min="8" max="8" width="12" bestFit="1" customWidth="1"/>
    <col min="11" max="11" width="24.5703125" bestFit="1" customWidth="1"/>
    <col min="12" max="12" width="65" bestFit="1" customWidth="1"/>
  </cols>
  <sheetData>
    <row r="1" spans="1:13" x14ac:dyDescent="0.25">
      <c r="A1" s="28" t="s">
        <v>41</v>
      </c>
      <c r="B1" s="28"/>
      <c r="C1" s="28"/>
      <c r="D1" s="28"/>
      <c r="E1" s="28"/>
      <c r="K1" t="s">
        <v>40</v>
      </c>
    </row>
    <row r="2" spans="1:13" ht="18.75" x14ac:dyDescent="0.3">
      <c r="A2" s="27" t="s">
        <v>11</v>
      </c>
      <c r="B2" s="27"/>
      <c r="C2" s="27"/>
      <c r="D2" s="27"/>
      <c r="E2" s="27"/>
      <c r="K2" t="s">
        <v>26</v>
      </c>
      <c r="L2" t="s">
        <v>27</v>
      </c>
      <c r="M2" t="s">
        <v>28</v>
      </c>
    </row>
    <row r="3" spans="1:13" x14ac:dyDescent="0.25">
      <c r="A3" s="3" t="s">
        <v>0</v>
      </c>
      <c r="B3" s="3" t="s">
        <v>1</v>
      </c>
      <c r="C3" s="3" t="s">
        <v>2</v>
      </c>
      <c r="D3" s="4" t="s">
        <v>3</v>
      </c>
      <c r="E3" s="4" t="s">
        <v>5</v>
      </c>
      <c r="K3" s="10" t="s">
        <v>29</v>
      </c>
      <c r="L3" s="10" t="s">
        <v>25</v>
      </c>
      <c r="M3" s="10">
        <v>4</v>
      </c>
    </row>
    <row r="4" spans="1:13" x14ac:dyDescent="0.25">
      <c r="A4" s="5" t="s">
        <v>12</v>
      </c>
      <c r="B4" s="5" t="s">
        <v>4</v>
      </c>
      <c r="C4" s="3">
        <v>15</v>
      </c>
      <c r="D4" s="6">
        <v>1500</v>
      </c>
      <c r="E4" s="6">
        <f>C4*D4</f>
        <v>22500</v>
      </c>
      <c r="K4" s="10" t="s">
        <v>29</v>
      </c>
      <c r="L4" s="10" t="s">
        <v>9</v>
      </c>
      <c r="M4" s="10">
        <v>7</v>
      </c>
    </row>
    <row r="5" spans="1:13" x14ac:dyDescent="0.25">
      <c r="A5" s="5" t="s">
        <v>13</v>
      </c>
      <c r="B5" s="5" t="s">
        <v>6</v>
      </c>
      <c r="C5" s="3">
        <v>20</v>
      </c>
      <c r="D5" s="4">
        <v>500</v>
      </c>
      <c r="E5" s="4">
        <f>C5*D5</f>
        <v>10000</v>
      </c>
      <c r="K5" s="10" t="s">
        <v>29</v>
      </c>
      <c r="L5" s="10" t="s">
        <v>30</v>
      </c>
      <c r="M5" s="10">
        <v>4</v>
      </c>
    </row>
    <row r="6" spans="1:13" x14ac:dyDescent="0.25">
      <c r="A6" s="5" t="s">
        <v>14</v>
      </c>
      <c r="B6" s="5" t="s">
        <v>7</v>
      </c>
      <c r="C6" s="3">
        <v>5</v>
      </c>
      <c r="D6" s="6">
        <v>300</v>
      </c>
      <c r="E6" s="6">
        <f>D6*C6</f>
        <v>1500</v>
      </c>
      <c r="K6" s="10" t="s">
        <v>29</v>
      </c>
      <c r="L6" s="11" t="s">
        <v>4</v>
      </c>
      <c r="M6" s="10">
        <v>9</v>
      </c>
    </row>
    <row r="7" spans="1:13" x14ac:dyDescent="0.25">
      <c r="A7" s="5" t="s">
        <v>15</v>
      </c>
      <c r="B7" s="5" t="s">
        <v>8</v>
      </c>
      <c r="C7" s="3">
        <v>10</v>
      </c>
      <c r="D7" s="6">
        <v>130</v>
      </c>
      <c r="E7" s="6">
        <f>C7*D7</f>
        <v>1300</v>
      </c>
      <c r="K7" s="12" t="s">
        <v>31</v>
      </c>
      <c r="L7" s="12" t="s">
        <v>32</v>
      </c>
      <c r="M7" s="12">
        <v>22</v>
      </c>
    </row>
    <row r="8" spans="1:13" x14ac:dyDescent="0.25">
      <c r="A8" s="5" t="s">
        <v>16</v>
      </c>
      <c r="B8" s="5" t="s">
        <v>9</v>
      </c>
      <c r="C8" s="3">
        <v>0</v>
      </c>
      <c r="D8" s="6">
        <v>130</v>
      </c>
      <c r="E8" s="6">
        <f>C8*D8</f>
        <v>0</v>
      </c>
      <c r="K8" s="12" t="s">
        <v>31</v>
      </c>
      <c r="L8" s="12" t="s">
        <v>25</v>
      </c>
      <c r="M8" s="12">
        <v>10</v>
      </c>
    </row>
    <row r="9" spans="1:13" x14ac:dyDescent="0.25">
      <c r="A9" s="5" t="s">
        <v>17</v>
      </c>
      <c r="B9" s="5" t="s">
        <v>10</v>
      </c>
      <c r="C9" s="3">
        <v>0</v>
      </c>
      <c r="D9" s="6">
        <v>100</v>
      </c>
      <c r="E9" s="6">
        <f>C9*D9</f>
        <v>0</v>
      </c>
      <c r="K9" s="12" t="s">
        <v>31</v>
      </c>
      <c r="L9" s="12" t="s">
        <v>9</v>
      </c>
      <c r="M9" s="12">
        <v>12</v>
      </c>
    </row>
    <row r="10" spans="1:13" x14ac:dyDescent="0.25">
      <c r="A10" s="5" t="s">
        <v>24</v>
      </c>
      <c r="B10" s="5" t="s">
        <v>25</v>
      </c>
      <c r="C10" s="3">
        <v>0</v>
      </c>
      <c r="D10" s="6">
        <v>40</v>
      </c>
      <c r="E10" s="6">
        <f>D10*C10</f>
        <v>0</v>
      </c>
      <c r="K10" s="12" t="s">
        <v>31</v>
      </c>
      <c r="L10" s="12" t="s">
        <v>30</v>
      </c>
      <c r="M10" s="12">
        <v>10</v>
      </c>
    </row>
    <row r="11" spans="1:13" x14ac:dyDescent="0.25">
      <c r="B11" s="7" t="s">
        <v>18</v>
      </c>
      <c r="C11" s="8"/>
      <c r="D11" s="9"/>
      <c r="E11" s="9">
        <f>SUM(E4:E10)</f>
        <v>35300</v>
      </c>
      <c r="K11" s="12" t="s">
        <v>31</v>
      </c>
      <c r="L11" s="12" t="s">
        <v>33</v>
      </c>
      <c r="M11" s="12">
        <v>8</v>
      </c>
    </row>
    <row r="12" spans="1:13" x14ac:dyDescent="0.25">
      <c r="K12" s="12" t="s">
        <v>31</v>
      </c>
      <c r="L12" s="12" t="s">
        <v>34</v>
      </c>
      <c r="M12" s="12">
        <v>4</v>
      </c>
    </row>
    <row r="13" spans="1:13" x14ac:dyDescent="0.25">
      <c r="K13" s="12" t="s">
        <v>31</v>
      </c>
      <c r="L13" s="12" t="s">
        <v>4</v>
      </c>
      <c r="M13" s="12">
        <v>10</v>
      </c>
    </row>
    <row r="14" spans="1:13" ht="18.75" x14ac:dyDescent="0.3">
      <c r="A14" s="27" t="s">
        <v>19</v>
      </c>
      <c r="B14" s="27"/>
      <c r="C14" s="27"/>
      <c r="D14" s="27"/>
      <c r="E14" s="27"/>
      <c r="K14" s="13" t="s">
        <v>35</v>
      </c>
      <c r="L14" s="13" t="s">
        <v>36</v>
      </c>
      <c r="M14" s="13">
        <v>12</v>
      </c>
    </row>
    <row r="15" spans="1:13" x14ac:dyDescent="0.25">
      <c r="A15" s="3" t="s">
        <v>0</v>
      </c>
      <c r="B15" s="3" t="s">
        <v>1</v>
      </c>
      <c r="C15" s="3" t="s">
        <v>2</v>
      </c>
      <c r="D15" s="4" t="s">
        <v>3</v>
      </c>
      <c r="E15" s="4" t="s">
        <v>5</v>
      </c>
      <c r="K15" s="13" t="s">
        <v>35</v>
      </c>
      <c r="L15" s="13" t="s">
        <v>32</v>
      </c>
      <c r="M15" s="13">
        <v>8</v>
      </c>
    </row>
    <row r="16" spans="1:13" x14ac:dyDescent="0.25">
      <c r="A16" s="5" t="s">
        <v>12</v>
      </c>
      <c r="B16" s="5" t="s">
        <v>4</v>
      </c>
      <c r="C16" s="3">
        <v>0</v>
      </c>
      <c r="D16" s="6">
        <v>1200</v>
      </c>
      <c r="E16" s="6">
        <f>C16*D16</f>
        <v>0</v>
      </c>
      <c r="K16" s="13" t="s">
        <v>35</v>
      </c>
      <c r="L16" s="13" t="s">
        <v>25</v>
      </c>
      <c r="M16" s="13">
        <v>25</v>
      </c>
    </row>
    <row r="17" spans="1:13" x14ac:dyDescent="0.25">
      <c r="A17" s="5" t="s">
        <v>13</v>
      </c>
      <c r="B17" s="5" t="s">
        <v>6</v>
      </c>
      <c r="C17" s="3">
        <v>6</v>
      </c>
      <c r="D17" s="4">
        <v>300</v>
      </c>
      <c r="E17" s="4">
        <f>C17*D17</f>
        <v>1800</v>
      </c>
      <c r="K17" s="13" t="s">
        <v>35</v>
      </c>
      <c r="L17" s="13" t="s">
        <v>9</v>
      </c>
      <c r="M17" s="13">
        <v>36</v>
      </c>
    </row>
    <row r="18" spans="1:13" x14ac:dyDescent="0.25">
      <c r="A18" s="5" t="s">
        <v>14</v>
      </c>
      <c r="B18" s="5" t="s">
        <v>7</v>
      </c>
      <c r="C18" s="3">
        <v>1</v>
      </c>
      <c r="D18" s="6">
        <v>300</v>
      </c>
      <c r="E18" s="6">
        <f>D18*C18</f>
        <v>300</v>
      </c>
      <c r="K18" s="13" t="s">
        <v>35</v>
      </c>
      <c r="L18" s="13" t="s">
        <v>30</v>
      </c>
      <c r="M18" s="13">
        <v>30</v>
      </c>
    </row>
    <row r="19" spans="1:13" x14ac:dyDescent="0.25">
      <c r="A19" s="5" t="s">
        <v>15</v>
      </c>
      <c r="B19" s="5" t="s">
        <v>8</v>
      </c>
      <c r="C19" s="3">
        <v>5</v>
      </c>
      <c r="D19" s="6">
        <v>130</v>
      </c>
      <c r="E19" s="6">
        <f>C19*D19</f>
        <v>650</v>
      </c>
      <c r="K19" s="13" t="s">
        <v>35</v>
      </c>
      <c r="L19" s="13" t="s">
        <v>33</v>
      </c>
      <c r="M19" s="13">
        <v>10</v>
      </c>
    </row>
    <row r="20" spans="1:13" x14ac:dyDescent="0.25">
      <c r="A20" s="5" t="s">
        <v>16</v>
      </c>
      <c r="B20" s="5" t="s">
        <v>9</v>
      </c>
      <c r="C20" s="3">
        <v>0</v>
      </c>
      <c r="D20" s="6">
        <v>125</v>
      </c>
      <c r="E20" s="6">
        <f>C20*D20</f>
        <v>0</v>
      </c>
      <c r="K20" s="13" t="s">
        <v>35</v>
      </c>
      <c r="L20" s="13" t="s">
        <v>34</v>
      </c>
      <c r="M20" s="13">
        <v>2</v>
      </c>
    </row>
    <row r="21" spans="1:13" x14ac:dyDescent="0.25">
      <c r="A21" s="5" t="s">
        <v>17</v>
      </c>
      <c r="B21" s="5" t="s">
        <v>10</v>
      </c>
      <c r="C21" s="3">
        <v>0</v>
      </c>
      <c r="D21" s="6">
        <v>100</v>
      </c>
      <c r="E21" s="6">
        <f>C21*D21</f>
        <v>0</v>
      </c>
      <c r="K21" s="13" t="s">
        <v>35</v>
      </c>
      <c r="L21" s="14" t="s">
        <v>4</v>
      </c>
      <c r="M21" s="13">
        <v>2</v>
      </c>
    </row>
    <row r="22" spans="1:13" x14ac:dyDescent="0.25">
      <c r="A22" s="5" t="s">
        <v>24</v>
      </c>
      <c r="B22" s="5" t="s">
        <v>25</v>
      </c>
      <c r="C22" s="3">
        <v>0</v>
      </c>
      <c r="D22" s="6">
        <v>40</v>
      </c>
      <c r="E22" s="6">
        <f>D22*C22</f>
        <v>0</v>
      </c>
      <c r="K22" s="15" t="s">
        <v>37</v>
      </c>
      <c r="L22" s="15" t="s">
        <v>36</v>
      </c>
      <c r="M22" s="15">
        <v>5</v>
      </c>
    </row>
    <row r="23" spans="1:13" x14ac:dyDescent="0.25">
      <c r="B23" s="7" t="s">
        <v>18</v>
      </c>
      <c r="C23" s="8"/>
      <c r="D23" s="9"/>
      <c r="E23" s="9">
        <f>SUM(E16:E22)</f>
        <v>2750</v>
      </c>
      <c r="K23" s="15" t="s">
        <v>37</v>
      </c>
      <c r="L23" s="15" t="s">
        <v>32</v>
      </c>
      <c r="M23" s="15">
        <v>9</v>
      </c>
    </row>
    <row r="24" spans="1:13" x14ac:dyDescent="0.25">
      <c r="K24" s="15" t="s">
        <v>37</v>
      </c>
      <c r="L24" s="15" t="s">
        <v>25</v>
      </c>
      <c r="M24" s="15">
        <v>13</v>
      </c>
    </row>
    <row r="25" spans="1:13" x14ac:dyDescent="0.25">
      <c r="K25" s="15" t="s">
        <v>37</v>
      </c>
      <c r="L25" s="15" t="s">
        <v>9</v>
      </c>
      <c r="M25" s="15">
        <v>14</v>
      </c>
    </row>
    <row r="26" spans="1:13" ht="18.75" x14ac:dyDescent="0.3">
      <c r="A26" s="27" t="s">
        <v>20</v>
      </c>
      <c r="B26" s="27"/>
      <c r="C26" s="27"/>
      <c r="D26" s="27"/>
      <c r="E26" s="27"/>
      <c r="K26" s="15" t="s">
        <v>37</v>
      </c>
      <c r="L26" s="15" t="s">
        <v>30</v>
      </c>
      <c r="M26" s="15">
        <v>34</v>
      </c>
    </row>
    <row r="27" spans="1:13" x14ac:dyDescent="0.25">
      <c r="A27" s="3" t="s">
        <v>0</v>
      </c>
      <c r="B27" s="3" t="s">
        <v>1</v>
      </c>
      <c r="C27" s="3" t="s">
        <v>2</v>
      </c>
      <c r="D27" s="4" t="s">
        <v>3</v>
      </c>
      <c r="E27" s="4" t="s">
        <v>5</v>
      </c>
      <c r="K27" s="15" t="s">
        <v>37</v>
      </c>
      <c r="L27" s="15" t="s">
        <v>33</v>
      </c>
      <c r="M27" s="15">
        <v>4</v>
      </c>
    </row>
    <row r="28" spans="1:13" x14ac:dyDescent="0.25">
      <c r="A28" s="5" t="s">
        <v>12</v>
      </c>
      <c r="B28" s="5" t="s">
        <v>4</v>
      </c>
      <c r="C28" s="3">
        <v>0</v>
      </c>
      <c r="D28" s="6">
        <v>1200</v>
      </c>
      <c r="E28" s="6">
        <f>D28*C28</f>
        <v>0</v>
      </c>
      <c r="K28" s="15" t="s">
        <v>37</v>
      </c>
      <c r="L28" s="15" t="s">
        <v>34</v>
      </c>
      <c r="M28" s="15">
        <v>4</v>
      </c>
    </row>
    <row r="29" spans="1:13" x14ac:dyDescent="0.25">
      <c r="A29" s="5" t="s">
        <v>13</v>
      </c>
      <c r="B29" s="5" t="s">
        <v>6</v>
      </c>
      <c r="C29" s="3">
        <v>0</v>
      </c>
      <c r="D29" s="4">
        <v>300</v>
      </c>
      <c r="E29" s="6">
        <f t="shared" ref="E29:E34" si="0">D29*C29</f>
        <v>0</v>
      </c>
      <c r="K29" s="15" t="s">
        <v>37</v>
      </c>
      <c r="L29" s="16" t="s">
        <v>4</v>
      </c>
      <c r="M29" s="15">
        <v>15</v>
      </c>
    </row>
    <row r="30" spans="1:13" x14ac:dyDescent="0.25">
      <c r="A30" s="5" t="s">
        <v>14</v>
      </c>
      <c r="B30" s="5" t="s">
        <v>7</v>
      </c>
      <c r="C30" s="3">
        <v>5</v>
      </c>
      <c r="D30" s="6">
        <v>300</v>
      </c>
      <c r="E30" s="6">
        <f t="shared" si="0"/>
        <v>1500</v>
      </c>
      <c r="K30" s="17" t="s">
        <v>38</v>
      </c>
      <c r="L30" s="17" t="s">
        <v>32</v>
      </c>
      <c r="M30" s="17">
        <v>5</v>
      </c>
    </row>
    <row r="31" spans="1:13" x14ac:dyDescent="0.25">
      <c r="A31" s="5" t="s">
        <v>15</v>
      </c>
      <c r="B31" s="5" t="s">
        <v>8</v>
      </c>
      <c r="C31" s="3">
        <v>10</v>
      </c>
      <c r="D31" s="6">
        <v>130</v>
      </c>
      <c r="E31" s="6">
        <f t="shared" si="0"/>
        <v>1300</v>
      </c>
      <c r="K31" s="17" t="s">
        <v>38</v>
      </c>
      <c r="L31" s="17" t="s">
        <v>25</v>
      </c>
      <c r="M31" s="17">
        <v>5</v>
      </c>
    </row>
    <row r="32" spans="1:13" x14ac:dyDescent="0.25">
      <c r="A32" s="5" t="s">
        <v>16</v>
      </c>
      <c r="B32" s="5" t="s">
        <v>9</v>
      </c>
      <c r="C32" s="3">
        <v>1</v>
      </c>
      <c r="D32" s="6">
        <v>125</v>
      </c>
      <c r="E32" s="6">
        <f t="shared" si="0"/>
        <v>125</v>
      </c>
      <c r="K32" s="17" t="s">
        <v>38</v>
      </c>
      <c r="L32" s="17" t="s">
        <v>9</v>
      </c>
      <c r="M32" s="17">
        <v>9</v>
      </c>
    </row>
    <row r="33" spans="1:13" x14ac:dyDescent="0.25">
      <c r="A33" s="5" t="s">
        <v>17</v>
      </c>
      <c r="B33" s="5" t="s">
        <v>10</v>
      </c>
      <c r="C33" s="3">
        <v>0</v>
      </c>
      <c r="D33" s="6">
        <v>100</v>
      </c>
      <c r="E33" s="6">
        <f t="shared" si="0"/>
        <v>0</v>
      </c>
      <c r="K33" s="17" t="s">
        <v>38</v>
      </c>
      <c r="L33" s="17" t="s">
        <v>30</v>
      </c>
      <c r="M33" s="17">
        <v>10</v>
      </c>
    </row>
    <row r="34" spans="1:13" x14ac:dyDescent="0.25">
      <c r="A34" s="5" t="s">
        <v>24</v>
      </c>
      <c r="B34" s="5" t="s">
        <v>25</v>
      </c>
      <c r="C34" s="3">
        <v>5</v>
      </c>
      <c r="D34" s="6">
        <v>40</v>
      </c>
      <c r="E34" s="6">
        <f t="shared" si="0"/>
        <v>200</v>
      </c>
      <c r="K34" s="17" t="s">
        <v>38</v>
      </c>
      <c r="L34" s="17" t="s">
        <v>33</v>
      </c>
      <c r="M34" s="17">
        <v>5</v>
      </c>
    </row>
    <row r="35" spans="1:13" x14ac:dyDescent="0.25">
      <c r="B35" s="7" t="s">
        <v>18</v>
      </c>
      <c r="C35" s="8"/>
      <c r="D35" s="9"/>
      <c r="E35" s="9">
        <f>SUM(E28:E34)</f>
        <v>3125</v>
      </c>
      <c r="K35" s="17" t="s">
        <v>38</v>
      </c>
      <c r="L35" s="17" t="s">
        <v>34</v>
      </c>
      <c r="M35" s="17">
        <v>20</v>
      </c>
    </row>
    <row r="36" spans="1:13" x14ac:dyDescent="0.25">
      <c r="K36" s="17" t="s">
        <v>38</v>
      </c>
      <c r="L36" s="18" t="s">
        <v>4</v>
      </c>
      <c r="M36" s="17">
        <v>12</v>
      </c>
    </row>
    <row r="37" spans="1:13" x14ac:dyDescent="0.25">
      <c r="K37" s="19" t="s">
        <v>39</v>
      </c>
      <c r="L37" s="19" t="s">
        <v>32</v>
      </c>
      <c r="M37" s="19">
        <v>6</v>
      </c>
    </row>
    <row r="38" spans="1:13" ht="18.75" x14ac:dyDescent="0.3">
      <c r="A38" s="27" t="s">
        <v>21</v>
      </c>
      <c r="B38" s="27"/>
      <c r="C38" s="27"/>
      <c r="D38" s="27"/>
      <c r="E38" s="27"/>
      <c r="K38" s="19" t="s">
        <v>39</v>
      </c>
      <c r="L38" s="19" t="s">
        <v>25</v>
      </c>
      <c r="M38" s="19">
        <v>5</v>
      </c>
    </row>
    <row r="39" spans="1:13" x14ac:dyDescent="0.25">
      <c r="A39" s="3" t="s">
        <v>0</v>
      </c>
      <c r="B39" s="3" t="s">
        <v>1</v>
      </c>
      <c r="C39" s="3" t="s">
        <v>2</v>
      </c>
      <c r="D39" s="4" t="s">
        <v>3</v>
      </c>
      <c r="E39" s="4" t="s">
        <v>5</v>
      </c>
      <c r="K39" s="19" t="s">
        <v>39</v>
      </c>
      <c r="L39" s="19" t="s">
        <v>9</v>
      </c>
      <c r="M39" s="19">
        <v>10</v>
      </c>
    </row>
    <row r="40" spans="1:13" x14ac:dyDescent="0.25">
      <c r="A40" s="5" t="s">
        <v>12</v>
      </c>
      <c r="B40" s="5" t="s">
        <v>4</v>
      </c>
      <c r="C40" s="3">
        <v>0</v>
      </c>
      <c r="D40" s="6">
        <v>1200</v>
      </c>
      <c r="E40" s="6">
        <f>D40*C40</f>
        <v>0</v>
      </c>
      <c r="K40" s="19" t="s">
        <v>39</v>
      </c>
      <c r="L40" s="19" t="s">
        <v>30</v>
      </c>
      <c r="M40" s="19">
        <v>8</v>
      </c>
    </row>
    <row r="41" spans="1:13" x14ac:dyDescent="0.25">
      <c r="A41" s="5" t="s">
        <v>13</v>
      </c>
      <c r="B41" s="5" t="s">
        <v>6</v>
      </c>
      <c r="C41" s="3">
        <v>6</v>
      </c>
      <c r="D41" s="4">
        <v>300</v>
      </c>
      <c r="E41" s="6">
        <f t="shared" ref="E41:E45" si="1">D41*C41</f>
        <v>1800</v>
      </c>
      <c r="K41" s="19" t="s">
        <v>39</v>
      </c>
      <c r="L41" s="19" t="s">
        <v>33</v>
      </c>
      <c r="M41" s="19">
        <v>5</v>
      </c>
    </row>
    <row r="42" spans="1:13" x14ac:dyDescent="0.25">
      <c r="A42" s="5" t="s">
        <v>14</v>
      </c>
      <c r="B42" s="5" t="s">
        <v>7</v>
      </c>
      <c r="C42" s="3">
        <v>0</v>
      </c>
      <c r="D42" s="6">
        <v>300</v>
      </c>
      <c r="E42" s="6">
        <f t="shared" si="1"/>
        <v>0</v>
      </c>
      <c r="K42" s="19" t="s">
        <v>39</v>
      </c>
      <c r="L42" s="19" t="s">
        <v>34</v>
      </c>
      <c r="M42" s="19">
        <v>3</v>
      </c>
    </row>
    <row r="43" spans="1:13" x14ac:dyDescent="0.25">
      <c r="A43" s="5" t="s">
        <v>15</v>
      </c>
      <c r="B43" s="5" t="s">
        <v>8</v>
      </c>
      <c r="C43" s="3">
        <v>10</v>
      </c>
      <c r="D43" s="6">
        <v>130</v>
      </c>
      <c r="E43" s="6">
        <f t="shared" si="1"/>
        <v>1300</v>
      </c>
      <c r="K43" s="19" t="s">
        <v>39</v>
      </c>
      <c r="L43" s="20" t="s">
        <v>4</v>
      </c>
      <c r="M43" s="19">
        <v>13</v>
      </c>
    </row>
    <row r="44" spans="1:13" x14ac:dyDescent="0.25">
      <c r="A44" s="5" t="s">
        <v>16</v>
      </c>
      <c r="B44" s="5" t="s">
        <v>9</v>
      </c>
      <c r="C44" s="3">
        <v>0</v>
      </c>
      <c r="D44" s="6">
        <v>125</v>
      </c>
      <c r="E44" s="6">
        <f t="shared" si="1"/>
        <v>0</v>
      </c>
    </row>
    <row r="45" spans="1:13" x14ac:dyDescent="0.25">
      <c r="A45" s="5" t="s">
        <v>17</v>
      </c>
      <c r="B45" s="5" t="s">
        <v>10</v>
      </c>
      <c r="C45" s="3">
        <v>0</v>
      </c>
      <c r="D45" s="6">
        <v>100</v>
      </c>
      <c r="E45" s="6">
        <f t="shared" si="1"/>
        <v>0</v>
      </c>
    </row>
    <row r="46" spans="1:13" x14ac:dyDescent="0.25">
      <c r="A46" s="5" t="s">
        <v>24</v>
      </c>
      <c r="B46" s="5" t="s">
        <v>25</v>
      </c>
      <c r="C46" s="3">
        <v>0</v>
      </c>
      <c r="D46" s="6">
        <v>40</v>
      </c>
      <c r="E46" s="6">
        <f>D46*C46</f>
        <v>0</v>
      </c>
    </row>
    <row r="47" spans="1:13" x14ac:dyDescent="0.25">
      <c r="B47" s="7" t="s">
        <v>18</v>
      </c>
      <c r="C47" s="8"/>
      <c r="D47" s="9"/>
      <c r="E47" s="9">
        <f>SUM(E40:E46)</f>
        <v>3100</v>
      </c>
    </row>
    <row r="50" spans="1:5" ht="18.75" x14ac:dyDescent="0.3">
      <c r="A50" s="27" t="s">
        <v>22</v>
      </c>
      <c r="B50" s="27"/>
      <c r="C50" s="27"/>
      <c r="D50" s="27"/>
      <c r="E50" s="27"/>
    </row>
    <row r="51" spans="1:5" x14ac:dyDescent="0.25">
      <c r="A51" s="3" t="s">
        <v>0</v>
      </c>
      <c r="B51" s="3" t="s">
        <v>1</v>
      </c>
      <c r="C51" s="3" t="s">
        <v>2</v>
      </c>
      <c r="D51" s="4" t="s">
        <v>3</v>
      </c>
      <c r="E51" s="4" t="s">
        <v>5</v>
      </c>
    </row>
    <row r="52" spans="1:5" x14ac:dyDescent="0.25">
      <c r="A52" s="5" t="s">
        <v>12</v>
      </c>
      <c r="B52" s="5" t="s">
        <v>4</v>
      </c>
      <c r="C52" s="3">
        <v>0</v>
      </c>
      <c r="D52" s="6">
        <v>1200</v>
      </c>
      <c r="E52" s="6">
        <f>D52*C52</f>
        <v>0</v>
      </c>
    </row>
    <row r="53" spans="1:5" x14ac:dyDescent="0.25">
      <c r="A53" s="5" t="s">
        <v>13</v>
      </c>
      <c r="B53" s="5" t="s">
        <v>6</v>
      </c>
      <c r="C53" s="3">
        <v>7</v>
      </c>
      <c r="D53" s="4">
        <v>300</v>
      </c>
      <c r="E53" s="4">
        <f>D53*C53</f>
        <v>2100</v>
      </c>
    </row>
    <row r="54" spans="1:5" x14ac:dyDescent="0.25">
      <c r="A54" s="5" t="s">
        <v>14</v>
      </c>
      <c r="B54" s="5" t="s">
        <v>7</v>
      </c>
      <c r="C54" s="3">
        <v>4</v>
      </c>
      <c r="D54" s="6">
        <v>300</v>
      </c>
      <c r="E54" s="4">
        <f t="shared" ref="E54:E57" si="2">D54*C54</f>
        <v>1200</v>
      </c>
    </row>
    <row r="55" spans="1:5" x14ac:dyDescent="0.25">
      <c r="A55" s="5" t="s">
        <v>15</v>
      </c>
      <c r="B55" s="5" t="s">
        <v>8</v>
      </c>
      <c r="C55" s="3">
        <v>10</v>
      </c>
      <c r="D55" s="6">
        <v>130</v>
      </c>
      <c r="E55" s="4">
        <f t="shared" si="2"/>
        <v>1300</v>
      </c>
    </row>
    <row r="56" spans="1:5" x14ac:dyDescent="0.25">
      <c r="A56" s="5" t="s">
        <v>16</v>
      </c>
      <c r="B56" s="5" t="s">
        <v>9</v>
      </c>
      <c r="C56" s="3">
        <v>0</v>
      </c>
      <c r="D56" s="6">
        <v>125</v>
      </c>
      <c r="E56" s="4">
        <f t="shared" si="2"/>
        <v>0</v>
      </c>
    </row>
    <row r="57" spans="1:5" x14ac:dyDescent="0.25">
      <c r="A57" s="5" t="s">
        <v>17</v>
      </c>
      <c r="B57" s="5" t="s">
        <v>10</v>
      </c>
      <c r="C57" s="3">
        <v>2</v>
      </c>
      <c r="D57" s="6">
        <v>100</v>
      </c>
      <c r="E57" s="4">
        <f t="shared" si="2"/>
        <v>200</v>
      </c>
    </row>
    <row r="58" spans="1:5" x14ac:dyDescent="0.25">
      <c r="A58" s="5" t="s">
        <v>24</v>
      </c>
      <c r="B58" s="5" t="s">
        <v>25</v>
      </c>
      <c r="C58" s="3">
        <v>5</v>
      </c>
      <c r="D58" s="6">
        <v>40</v>
      </c>
      <c r="E58" s="6">
        <f>D58*C58</f>
        <v>200</v>
      </c>
    </row>
    <row r="59" spans="1:5" x14ac:dyDescent="0.25">
      <c r="B59" s="7" t="s">
        <v>18</v>
      </c>
      <c r="C59" s="8"/>
      <c r="D59" s="9"/>
      <c r="E59" s="9">
        <f>SUM(E52:E58)</f>
        <v>5000</v>
      </c>
    </row>
    <row r="62" spans="1:5" ht="18.75" x14ac:dyDescent="0.3">
      <c r="A62" s="27" t="s">
        <v>23</v>
      </c>
      <c r="B62" s="27"/>
      <c r="C62" s="27"/>
      <c r="D62" s="27"/>
      <c r="E62" s="27"/>
    </row>
    <row r="63" spans="1:5" x14ac:dyDescent="0.25">
      <c r="A63" s="3" t="s">
        <v>0</v>
      </c>
      <c r="B63" s="3" t="s">
        <v>1</v>
      </c>
      <c r="C63" s="3" t="s">
        <v>2</v>
      </c>
      <c r="D63" s="4" t="s">
        <v>3</v>
      </c>
      <c r="E63" s="4" t="s">
        <v>5</v>
      </c>
    </row>
    <row r="64" spans="1:5" x14ac:dyDescent="0.25">
      <c r="A64" s="5" t="s">
        <v>12</v>
      </c>
      <c r="B64" s="5" t="s">
        <v>4</v>
      </c>
      <c r="C64" s="3">
        <v>1</v>
      </c>
      <c r="D64" s="6">
        <v>1200</v>
      </c>
      <c r="E64" s="6">
        <f>D64*C64</f>
        <v>1200</v>
      </c>
    </row>
    <row r="65" spans="1:8" x14ac:dyDescent="0.25">
      <c r="A65" s="5" t="s">
        <v>13</v>
      </c>
      <c r="B65" s="5" t="s">
        <v>6</v>
      </c>
      <c r="C65" s="3">
        <v>10</v>
      </c>
      <c r="D65" s="4">
        <v>300</v>
      </c>
      <c r="E65" s="6">
        <f t="shared" ref="E65:E70" si="3">D65*C65</f>
        <v>3000</v>
      </c>
    </row>
    <row r="66" spans="1:8" x14ac:dyDescent="0.25">
      <c r="A66" s="5" t="s">
        <v>14</v>
      </c>
      <c r="B66" s="5" t="s">
        <v>7</v>
      </c>
      <c r="C66" s="3">
        <v>0</v>
      </c>
      <c r="D66" s="6">
        <v>300</v>
      </c>
      <c r="E66" s="6">
        <f t="shared" si="3"/>
        <v>0</v>
      </c>
    </row>
    <row r="67" spans="1:8" x14ac:dyDescent="0.25">
      <c r="A67" s="5" t="s">
        <v>15</v>
      </c>
      <c r="B67" s="5" t="s">
        <v>8</v>
      </c>
      <c r="C67" s="3">
        <v>10</v>
      </c>
      <c r="D67" s="6">
        <v>130</v>
      </c>
      <c r="E67" s="6">
        <f t="shared" si="3"/>
        <v>1300</v>
      </c>
    </row>
    <row r="68" spans="1:8" x14ac:dyDescent="0.25">
      <c r="A68" s="5" t="s">
        <v>16</v>
      </c>
      <c r="B68" s="5" t="s">
        <v>9</v>
      </c>
      <c r="C68" s="3">
        <v>3</v>
      </c>
      <c r="D68" s="6">
        <v>125</v>
      </c>
      <c r="E68" s="6">
        <f t="shared" si="3"/>
        <v>375</v>
      </c>
    </row>
    <row r="69" spans="1:8" x14ac:dyDescent="0.25">
      <c r="A69" s="5" t="s">
        <v>17</v>
      </c>
      <c r="B69" s="5" t="s">
        <v>10</v>
      </c>
      <c r="C69" s="3"/>
      <c r="D69" s="6">
        <v>100</v>
      </c>
      <c r="E69" s="6">
        <f t="shared" si="3"/>
        <v>0</v>
      </c>
    </row>
    <row r="70" spans="1:8" x14ac:dyDescent="0.25">
      <c r="A70" s="5" t="s">
        <v>24</v>
      </c>
      <c r="B70" s="5" t="s">
        <v>25</v>
      </c>
      <c r="C70" s="3">
        <v>6</v>
      </c>
      <c r="D70" s="6">
        <v>40</v>
      </c>
      <c r="E70" s="6">
        <f t="shared" si="3"/>
        <v>240</v>
      </c>
    </row>
    <row r="71" spans="1:8" x14ac:dyDescent="0.25">
      <c r="B71" s="7" t="s">
        <v>18</v>
      </c>
      <c r="C71" s="8"/>
      <c r="D71" s="9"/>
      <c r="E71" s="9">
        <f>SUM(E64:E70)</f>
        <v>6115</v>
      </c>
    </row>
    <row r="74" spans="1:8" x14ac:dyDescent="0.25">
      <c r="A74" s="7" t="s">
        <v>12</v>
      </c>
      <c r="B74" s="7" t="s">
        <v>53</v>
      </c>
      <c r="E74" s="9">
        <f>E71+E59+E47+E35+E23+E11</f>
        <v>55390</v>
      </c>
    </row>
    <row r="75" spans="1:8" x14ac:dyDescent="0.25">
      <c r="A75" s="7" t="s">
        <v>13</v>
      </c>
      <c r="B75" s="7" t="s">
        <v>54</v>
      </c>
      <c r="E75" s="9">
        <v>15000</v>
      </c>
    </row>
    <row r="77" spans="1:8" x14ac:dyDescent="0.25">
      <c r="E77" s="9">
        <f>E75+E74</f>
        <v>70390</v>
      </c>
      <c r="H77" s="1"/>
    </row>
  </sheetData>
  <mergeCells count="7">
    <mergeCell ref="A62:E62"/>
    <mergeCell ref="A1:E1"/>
    <mergeCell ref="A2:E2"/>
    <mergeCell ref="A14:E14"/>
    <mergeCell ref="A26:E26"/>
    <mergeCell ref="A38:E38"/>
    <mergeCell ref="A50:E5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23B6F-1F55-4C84-B510-EF6340CA32D5}">
  <dimension ref="A1:F11"/>
  <sheetViews>
    <sheetView tabSelected="1" workbookViewId="0">
      <selection activeCell="F11" sqref="F11"/>
    </sheetView>
  </sheetViews>
  <sheetFormatPr defaultRowHeight="15" x14ac:dyDescent="0.25"/>
  <cols>
    <col min="1" max="1" width="4.42578125" bestFit="1" customWidth="1"/>
    <col min="3" max="3" width="31.7109375" bestFit="1" customWidth="1"/>
    <col min="4" max="4" width="13.140625" bestFit="1" customWidth="1"/>
    <col min="6" max="6" width="9.140625" style="23"/>
  </cols>
  <sheetData>
    <row r="1" spans="1:6" ht="20.100000000000001" customHeight="1" x14ac:dyDescent="0.25">
      <c r="A1" s="21" t="s">
        <v>0</v>
      </c>
      <c r="B1" s="21" t="s">
        <v>55</v>
      </c>
      <c r="C1" s="21" t="s">
        <v>56</v>
      </c>
      <c r="D1" s="21" t="s">
        <v>57</v>
      </c>
    </row>
    <row r="2" spans="1:6" ht="20.100000000000001" customHeight="1" x14ac:dyDescent="0.25">
      <c r="A2" s="24" t="s">
        <v>12</v>
      </c>
      <c r="B2" s="25" t="s">
        <v>42</v>
      </c>
      <c r="C2" s="10" t="s">
        <v>50</v>
      </c>
      <c r="D2" s="26">
        <v>35000</v>
      </c>
      <c r="F2" s="23" t="s">
        <v>58</v>
      </c>
    </row>
    <row r="3" spans="1:6" ht="20.100000000000001" customHeight="1" x14ac:dyDescent="0.25">
      <c r="A3" s="22" t="s">
        <v>13</v>
      </c>
      <c r="B3" s="3" t="s">
        <v>43</v>
      </c>
      <c r="C3" s="5" t="s">
        <v>51</v>
      </c>
      <c r="D3" s="6">
        <v>35200</v>
      </c>
    </row>
    <row r="4" spans="1:6" ht="20.100000000000001" customHeight="1" x14ac:dyDescent="0.25">
      <c r="A4" s="22" t="s">
        <v>14</v>
      </c>
      <c r="B4" s="3" t="s">
        <v>44</v>
      </c>
      <c r="C4" s="5" t="s">
        <v>51</v>
      </c>
      <c r="D4" s="6">
        <v>35200</v>
      </c>
    </row>
    <row r="5" spans="1:6" ht="20.100000000000001" customHeight="1" x14ac:dyDescent="0.25">
      <c r="A5" s="22" t="s">
        <v>15</v>
      </c>
      <c r="B5" s="3" t="s">
        <v>45</v>
      </c>
      <c r="C5" s="5" t="s">
        <v>49</v>
      </c>
      <c r="D5" s="6">
        <v>470000</v>
      </c>
    </row>
    <row r="6" spans="1:6" ht="20.100000000000001" customHeight="1" x14ac:dyDescent="0.25">
      <c r="A6" s="24" t="s">
        <v>16</v>
      </c>
      <c r="B6" s="25" t="s">
        <v>46</v>
      </c>
      <c r="C6" s="10" t="s">
        <v>52</v>
      </c>
      <c r="D6" s="26">
        <v>35000</v>
      </c>
      <c r="F6" s="23" t="s">
        <v>58</v>
      </c>
    </row>
    <row r="7" spans="1:6" ht="20.100000000000001" customHeight="1" x14ac:dyDescent="0.25">
      <c r="A7" s="24" t="s">
        <v>17</v>
      </c>
      <c r="B7" s="25" t="s">
        <v>47</v>
      </c>
      <c r="C7" s="10" t="s">
        <v>48</v>
      </c>
      <c r="D7" s="26">
        <v>35000</v>
      </c>
      <c r="F7" s="23" t="s">
        <v>58</v>
      </c>
    </row>
    <row r="9" spans="1:6" x14ac:dyDescent="0.25">
      <c r="D9" s="1">
        <f>SUM(D2:D7)</f>
        <v>645400</v>
      </c>
    </row>
    <row r="11" spans="1:6" x14ac:dyDescent="0.25">
      <c r="D11" s="9">
        <f>D9-D2-D6-D7</f>
        <v>540400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Osobna zaštitna oprema</vt:lpstr>
      <vt:lpstr>Rekapitulacija po godinama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Putarek</dc:creator>
  <cp:lastModifiedBy>Ivan Putarek</cp:lastModifiedBy>
  <dcterms:created xsi:type="dcterms:W3CDTF">2025-02-25T12:11:30Z</dcterms:created>
  <dcterms:modified xsi:type="dcterms:W3CDTF">2025-03-05T05:59:21Z</dcterms:modified>
</cp:coreProperties>
</file>